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отокол" sheetId="1" r:id="rId1"/>
    <sheet name="Отчет" sheetId="2" r:id="rId2"/>
  </sheets>
  <definedNames>
    <definedName name="_xlnm.Print_Area" localSheetId="0">'Протокол'!$A$2:$N$36</definedName>
  </definedNames>
  <calcPr fullCalcOnLoad="1"/>
</workbook>
</file>

<file path=xl/sharedStrings.xml><?xml version="1.0" encoding="utf-8"?>
<sst xmlns="http://schemas.openxmlformats.org/spreadsheetml/2006/main" count="117" uniqueCount="71">
  <si>
    <t>ФИО ученика (полностью)</t>
  </si>
  <si>
    <t>№1</t>
  </si>
  <si>
    <t>№2</t>
  </si>
  <si>
    <t>№3</t>
  </si>
  <si>
    <t>№4</t>
  </si>
  <si>
    <t>№5</t>
  </si>
  <si>
    <t>№6</t>
  </si>
  <si>
    <t>№7</t>
  </si>
  <si>
    <t>№8</t>
  </si>
  <si>
    <t>№</t>
  </si>
  <si>
    <t>Итого:</t>
  </si>
  <si>
    <t>(ФИО)</t>
  </si>
  <si>
    <t>Оценка</t>
  </si>
  <si>
    <t>Сумма баллов</t>
  </si>
  <si>
    <t>Основные ошибки</t>
  </si>
  <si>
    <t>Учитель:</t>
  </si>
  <si>
    <t>Общеобразовательная организация</t>
  </si>
  <si>
    <t>Выполняли работу</t>
  </si>
  <si>
    <t>Приложение 2</t>
  </si>
  <si>
    <t xml:space="preserve"> </t>
  </si>
  <si>
    <t>Класс:</t>
  </si>
  <si>
    <t>Дата:</t>
  </si>
  <si>
    <t>Баллы за выполненные задания</t>
  </si>
  <si>
    <t>Протокол конрольной работы по</t>
  </si>
  <si>
    <t>Предмет</t>
  </si>
  <si>
    <t>Класс</t>
  </si>
  <si>
    <t>Всего учащихся в классе</t>
  </si>
  <si>
    <t>Средняя оценка</t>
  </si>
  <si>
    <t>Качество знаний, %</t>
  </si>
  <si>
    <t>Успеваемость, %</t>
  </si>
  <si>
    <t>Отчет по итогам диагностической контрольной работы</t>
  </si>
  <si>
    <t>Получили "5"</t>
  </si>
  <si>
    <t>Получили "4"</t>
  </si>
  <si>
    <t>Получили "3"</t>
  </si>
  <si>
    <t>Получили "2"</t>
  </si>
  <si>
    <t>Количество</t>
  </si>
  <si>
    <t>%</t>
  </si>
  <si>
    <t>Приложение 3</t>
  </si>
  <si>
    <t>История</t>
  </si>
  <si>
    <t>МБОУ "Аксубаевская СОШ № 2"</t>
  </si>
  <si>
    <t>Ахметзянова Эльвира Айратовна</t>
  </si>
  <si>
    <t>Вашурин Никита Вячеславович</t>
  </si>
  <si>
    <t>Захарова Анна Олеговна</t>
  </si>
  <si>
    <t>Золин Герман Алексеевич</t>
  </si>
  <si>
    <t>Золина Юлия Алексеевна</t>
  </si>
  <si>
    <t>Золина Яна Александровна</t>
  </si>
  <si>
    <t>Краснова Маргарита Юрьевна</t>
  </si>
  <si>
    <t>Кузьмин Александр Юрьевич</t>
  </si>
  <si>
    <t>Лаврентьева Татьяна Сергеевна</t>
  </si>
  <si>
    <t>Лизунов Илья Николаевич</t>
  </si>
  <si>
    <t>Мардиев Ильсаф Ильфатович</t>
  </si>
  <si>
    <t>Миниханова Гузелия Ильфатовна</t>
  </si>
  <si>
    <t>Павлов Александр Николаевич</t>
  </si>
  <si>
    <t>Рязанова Полина Константиновна</t>
  </si>
  <si>
    <t>Степанова Элина Александровна</t>
  </si>
  <si>
    <t>Тихейкина Карина Юрьевна</t>
  </si>
  <si>
    <t>Убейкин Руслан Михайлович</t>
  </si>
  <si>
    <t>Фахуртдинов Ильназ Рамилевич</t>
  </si>
  <si>
    <t>Чернышев Андрей Юрьевич</t>
  </si>
  <si>
    <t>Шакирова Алсу Ильнуровна</t>
  </si>
  <si>
    <t>Шамба Милана Эдуардовна</t>
  </si>
  <si>
    <t>Шитовкин Никита Юрьевич</t>
  </si>
  <si>
    <t>Горбунов Геннадий Валерьевич</t>
  </si>
  <si>
    <t>Первые Романовы</t>
  </si>
  <si>
    <t>Правление Ивана Грозного</t>
  </si>
  <si>
    <t>Новая история</t>
  </si>
  <si>
    <t>Исторические термины</t>
  </si>
  <si>
    <t>Освоение Сибири</t>
  </si>
  <si>
    <t>Правление Ивано Грозного, Новая история</t>
  </si>
  <si>
    <t>Правление Ивана Грозного, Новая история</t>
  </si>
  <si>
    <t>Новая история, Правление Ивана Грозного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</si>
</sst>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52" applyFont="1" applyAlignment="1">
      <alignment wrapText="1"/>
      <protection/>
    </xf>
    <xf numFmtId="0" fontId="5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right" wrapText="1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Alignment="1" applyProtection="1">
      <alignment wrapText="1"/>
      <protection locked="0"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>
      <alignment/>
      <protection/>
    </xf>
    <xf numFmtId="0" fontId="5" fillId="0" borderId="0" xfId="52" applyFont="1" applyFill="1" applyBorder="1" applyAlignment="1" applyProtection="1">
      <alignment horizontal="center" wrapText="1"/>
      <protection locked="0"/>
    </xf>
    <xf numFmtId="0" fontId="5" fillId="0" borderId="0" xfId="52" applyFont="1" applyFill="1" applyProtection="1">
      <alignment/>
      <protection/>
    </xf>
    <xf numFmtId="0" fontId="5" fillId="0" borderId="10" xfId="52" applyFont="1" applyFill="1" applyBorder="1" applyAlignment="1" applyProtection="1">
      <alignment horizontal="left" wrapText="1"/>
      <protection locked="0"/>
    </xf>
    <xf numFmtId="0" fontId="5" fillId="0" borderId="10" xfId="52" applyFont="1" applyFill="1" applyBorder="1" applyAlignment="1" applyProtection="1">
      <alignment horizontal="center" wrapText="1"/>
      <protection locked="0"/>
    </xf>
    <xf numFmtId="0" fontId="5" fillId="0" borderId="10" xfId="52" applyFont="1" applyFill="1" applyBorder="1" applyAlignment="1" applyProtection="1">
      <alignment wrapText="1"/>
      <protection locked="0"/>
    </xf>
    <xf numFmtId="0" fontId="5" fillId="0" borderId="10" xfId="52" applyFont="1" applyFill="1" applyBorder="1" applyProtection="1">
      <alignment/>
      <protection locked="0"/>
    </xf>
    <xf numFmtId="0" fontId="5" fillId="0" borderId="10" xfId="52" applyFont="1" applyBorder="1" applyAlignment="1">
      <alignment horizontal="left" wrapText="1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5" fillId="33" borderId="10" xfId="52" applyFont="1" applyFill="1" applyBorder="1" applyAlignment="1">
      <alignment wrapText="1"/>
      <protection/>
    </xf>
    <xf numFmtId="0" fontId="5" fillId="0" borderId="10" xfId="52" applyFont="1" applyBorder="1" applyAlignment="1">
      <alignment horizontal="right" wrapText="1"/>
      <protection/>
    </xf>
    <xf numFmtId="0" fontId="7" fillId="0" borderId="0" xfId="0" applyFont="1" applyAlignment="1">
      <alignment/>
    </xf>
    <xf numFmtId="0" fontId="3" fillId="0" borderId="11" xfId="52" applyFont="1" applyBorder="1" applyAlignment="1">
      <alignment horizontal="center" wrapText="1"/>
      <protection/>
    </xf>
    <xf numFmtId="14" fontId="5" fillId="0" borderId="11" xfId="52" applyNumberFormat="1" applyFont="1" applyFill="1" applyBorder="1" applyAlignment="1" applyProtection="1">
      <alignment horizontal="center" wrapText="1"/>
      <protection locked="0"/>
    </xf>
    <xf numFmtId="0" fontId="5" fillId="0" borderId="10" xfId="52" applyFont="1" applyFill="1" applyBorder="1" applyAlignment="1" applyProtection="1">
      <alignment horizontal="center" vertical="top" wrapText="1"/>
      <protection/>
    </xf>
    <xf numFmtId="0" fontId="5" fillId="0" borderId="0" xfId="52" applyFont="1" applyFill="1" applyAlignment="1" applyProtection="1">
      <alignment horizontal="center" vertical="top" wrapText="1"/>
      <protection/>
    </xf>
    <xf numFmtId="0" fontId="5" fillId="0" borderId="10" xfId="52" applyFont="1" applyFill="1" applyBorder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2" xfId="52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left"/>
      <protection/>
    </xf>
    <xf numFmtId="0" fontId="5" fillId="0" borderId="0" xfId="52" applyFont="1" applyAlignment="1">
      <alignment/>
      <protection/>
    </xf>
    <xf numFmtId="0" fontId="5" fillId="0" borderId="11" xfId="52" applyFont="1" applyBorder="1" applyAlignment="1">
      <alignment/>
      <protection/>
    </xf>
    <xf numFmtId="0" fontId="5" fillId="0" borderId="0" xfId="52" applyFont="1" applyAlignment="1">
      <alignment horizontal="right"/>
      <protection/>
    </xf>
    <xf numFmtId="0" fontId="5" fillId="0" borderId="10" xfId="52" applyFont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52" applyFont="1" applyFill="1" applyBorder="1" applyAlignment="1">
      <alignment horizontal="right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78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33" borderId="15" xfId="0" applyFont="1" applyFill="1" applyBorder="1" applyAlignment="1">
      <alignment vertical="top" indent="1"/>
    </xf>
    <xf numFmtId="0" fontId="11" fillId="33" borderId="16" xfId="0" applyFont="1" applyFill="1" applyBorder="1" applyAlignment="1">
      <alignment vertical="top" indent="1"/>
    </xf>
    <xf numFmtId="0" fontId="5" fillId="0" borderId="10" xfId="52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zoomScaleSheetLayoutView="75" zoomScalePageLayoutView="0" workbookViewId="0" topLeftCell="A7">
      <selection activeCell="N28" sqref="N28"/>
    </sheetView>
  </sheetViews>
  <sheetFormatPr defaultColWidth="9.140625" defaultRowHeight="15"/>
  <cols>
    <col min="1" max="1" width="4.421875" style="2" customWidth="1"/>
    <col min="2" max="2" width="38.8515625" style="2" customWidth="1"/>
    <col min="3" max="3" width="39.7109375" style="2" customWidth="1"/>
    <col min="4" max="7" width="4.57421875" style="2" customWidth="1"/>
    <col min="8" max="11" width="4.57421875" style="3" customWidth="1"/>
    <col min="12" max="12" width="9.140625" style="3" customWidth="1"/>
    <col min="13" max="13" width="9.28125" style="3" bestFit="1" customWidth="1"/>
    <col min="14" max="14" width="47.00390625" style="3" customWidth="1"/>
    <col min="15" max="16384" width="9.140625" style="3" customWidth="1"/>
  </cols>
  <sheetData>
    <row r="1" ht="15.75">
      <c r="A1" s="39" t="s">
        <v>18</v>
      </c>
    </row>
    <row r="2" spans="1:3" ht="15.75" customHeight="1">
      <c r="A2" s="32" t="s">
        <v>23</v>
      </c>
      <c r="B2" s="31"/>
      <c r="C2" s="38" t="s">
        <v>38</v>
      </c>
    </row>
    <row r="3" spans="1:10" ht="15.75">
      <c r="A3" s="4"/>
      <c r="B3" s="5" t="s">
        <v>20</v>
      </c>
      <c r="C3" s="22">
        <v>7</v>
      </c>
      <c r="J3" s="1"/>
    </row>
    <row r="4" spans="1:10" s="9" customFormat="1" ht="15.75">
      <c r="A4" s="6"/>
      <c r="B4" s="5" t="s">
        <v>21</v>
      </c>
      <c r="C4" s="23">
        <v>42868</v>
      </c>
      <c r="D4" s="7"/>
      <c r="E4" s="7"/>
      <c r="F4" s="8"/>
      <c r="G4" s="8"/>
      <c r="J4" s="1"/>
    </row>
    <row r="5" spans="4:12" s="9" customFormat="1" ht="17.25" customHeight="1">
      <c r="D5" s="56" t="s">
        <v>22</v>
      </c>
      <c r="E5" s="56"/>
      <c r="F5" s="56"/>
      <c r="G5" s="56"/>
      <c r="H5" s="56"/>
      <c r="I5" s="56"/>
      <c r="J5" s="56"/>
      <c r="K5" s="56"/>
      <c r="L5" s="10"/>
    </row>
    <row r="6" spans="1:14" s="25" customFormat="1" ht="31.5">
      <c r="A6" s="24" t="s">
        <v>9</v>
      </c>
      <c r="B6" s="24" t="s">
        <v>16</v>
      </c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13</v>
      </c>
      <c r="M6" s="24" t="s">
        <v>12</v>
      </c>
      <c r="N6" s="24" t="s">
        <v>14</v>
      </c>
    </row>
    <row r="7" spans="1:14" s="11" customFormat="1" ht="42" customHeight="1">
      <c r="A7" s="12">
        <v>1</v>
      </c>
      <c r="B7" s="13" t="s">
        <v>39</v>
      </c>
      <c r="C7" s="53" t="s">
        <v>40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0</v>
      </c>
      <c r="K7" s="15">
        <v>1</v>
      </c>
      <c r="L7" s="26">
        <f aca="true" t="shared" si="0" ref="L7:L32">SUM(D7:K7)</f>
        <v>7</v>
      </c>
      <c r="M7" s="27">
        <v>5</v>
      </c>
      <c r="N7" s="27" t="s">
        <v>63</v>
      </c>
    </row>
    <row r="8" spans="1:14" ht="39" customHeight="1">
      <c r="A8" s="16">
        <v>2</v>
      </c>
      <c r="B8" s="13" t="s">
        <v>39</v>
      </c>
      <c r="C8" s="53" t="s">
        <v>41</v>
      </c>
      <c r="D8" s="17">
        <v>1</v>
      </c>
      <c r="E8" s="19">
        <v>1</v>
      </c>
      <c r="F8" s="17">
        <v>1</v>
      </c>
      <c r="G8" s="17">
        <v>1</v>
      </c>
      <c r="H8" s="18">
        <v>0</v>
      </c>
      <c r="I8" s="18">
        <v>0</v>
      </c>
      <c r="J8" s="18">
        <v>0</v>
      </c>
      <c r="K8" s="18">
        <v>0</v>
      </c>
      <c r="L8" s="26">
        <f t="shared" si="0"/>
        <v>4</v>
      </c>
      <c r="M8" s="27">
        <v>3</v>
      </c>
      <c r="N8" s="28" t="s">
        <v>64</v>
      </c>
    </row>
    <row r="9" spans="1:14" ht="26.25" customHeight="1">
      <c r="A9" s="12">
        <v>3</v>
      </c>
      <c r="B9" s="13" t="s">
        <v>39</v>
      </c>
      <c r="C9" s="53" t="s">
        <v>42</v>
      </c>
      <c r="D9" s="17">
        <v>1</v>
      </c>
      <c r="E9" s="17">
        <v>0</v>
      </c>
      <c r="F9" s="17">
        <v>1</v>
      </c>
      <c r="G9" s="17">
        <v>1</v>
      </c>
      <c r="H9" s="18">
        <v>0</v>
      </c>
      <c r="I9" s="18">
        <v>0</v>
      </c>
      <c r="J9" s="18">
        <v>0</v>
      </c>
      <c r="K9" s="18">
        <v>1</v>
      </c>
      <c r="L9" s="26">
        <f t="shared" si="0"/>
        <v>4</v>
      </c>
      <c r="M9" s="27">
        <v>3</v>
      </c>
      <c r="N9" s="28" t="s">
        <v>64</v>
      </c>
    </row>
    <row r="10" spans="1:14" ht="26.25" customHeight="1">
      <c r="A10" s="16">
        <v>4</v>
      </c>
      <c r="B10" s="13" t="s">
        <v>39</v>
      </c>
      <c r="C10" s="53" t="s">
        <v>43</v>
      </c>
      <c r="D10" s="17">
        <v>0</v>
      </c>
      <c r="E10" s="17">
        <v>1</v>
      </c>
      <c r="F10" s="17">
        <v>1</v>
      </c>
      <c r="G10" s="17">
        <v>0</v>
      </c>
      <c r="H10" s="18">
        <v>1</v>
      </c>
      <c r="I10" s="18">
        <v>1</v>
      </c>
      <c r="J10" s="18">
        <v>1</v>
      </c>
      <c r="K10" s="18">
        <v>1</v>
      </c>
      <c r="L10" s="26">
        <f t="shared" si="0"/>
        <v>6</v>
      </c>
      <c r="M10" s="27">
        <v>4</v>
      </c>
      <c r="N10" s="28" t="s">
        <v>65</v>
      </c>
    </row>
    <row r="11" spans="1:13" ht="26.25" customHeight="1">
      <c r="A11" s="12">
        <v>5</v>
      </c>
      <c r="B11" s="13" t="s">
        <v>39</v>
      </c>
      <c r="C11" s="53" t="s">
        <v>44</v>
      </c>
      <c r="D11" s="17">
        <v>1</v>
      </c>
      <c r="E11" s="17">
        <v>1</v>
      </c>
      <c r="F11" s="17">
        <v>1</v>
      </c>
      <c r="G11" s="17">
        <v>1</v>
      </c>
      <c r="H11" s="18">
        <v>1</v>
      </c>
      <c r="I11" s="18">
        <v>1</v>
      </c>
      <c r="J11" s="18">
        <v>1</v>
      </c>
      <c r="K11" s="18">
        <v>1</v>
      </c>
      <c r="L11" s="26">
        <f t="shared" si="0"/>
        <v>8</v>
      </c>
      <c r="M11" s="27">
        <v>5</v>
      </c>
    </row>
    <row r="12" spans="1:14" ht="26.25" customHeight="1">
      <c r="A12" s="16">
        <v>6</v>
      </c>
      <c r="B12" s="13" t="s">
        <v>39</v>
      </c>
      <c r="C12" s="53" t="s">
        <v>45</v>
      </c>
      <c r="D12" s="17">
        <v>1</v>
      </c>
      <c r="E12" s="17">
        <v>1</v>
      </c>
      <c r="F12" s="17">
        <v>1</v>
      </c>
      <c r="G12" s="17">
        <v>0</v>
      </c>
      <c r="H12" s="18">
        <v>1</v>
      </c>
      <c r="I12" s="18">
        <v>1</v>
      </c>
      <c r="J12" s="18">
        <v>1</v>
      </c>
      <c r="K12" s="18">
        <v>1</v>
      </c>
      <c r="L12" s="26">
        <f t="shared" si="0"/>
        <v>7</v>
      </c>
      <c r="M12" s="27">
        <v>5</v>
      </c>
      <c r="N12" s="28" t="s">
        <v>66</v>
      </c>
    </row>
    <row r="13" spans="1:14" ht="26.25" customHeight="1">
      <c r="A13" s="16">
        <v>7</v>
      </c>
      <c r="B13" s="13" t="s">
        <v>39</v>
      </c>
      <c r="C13" s="53" t="s">
        <v>46</v>
      </c>
      <c r="D13" s="17">
        <v>1</v>
      </c>
      <c r="E13" s="17">
        <v>1</v>
      </c>
      <c r="F13" s="17">
        <v>1</v>
      </c>
      <c r="G13" s="17">
        <v>1</v>
      </c>
      <c r="H13" s="18">
        <v>0</v>
      </c>
      <c r="I13" s="18">
        <v>1</v>
      </c>
      <c r="J13" s="18">
        <v>1</v>
      </c>
      <c r="K13" s="18">
        <v>1</v>
      </c>
      <c r="L13" s="26">
        <f t="shared" si="0"/>
        <v>7</v>
      </c>
      <c r="M13" s="27">
        <v>5</v>
      </c>
      <c r="N13" s="28" t="s">
        <v>67</v>
      </c>
    </row>
    <row r="14" spans="1:14" ht="26.25" customHeight="1">
      <c r="A14" s="12">
        <v>8</v>
      </c>
      <c r="B14" s="13" t="s">
        <v>39</v>
      </c>
      <c r="C14" s="53" t="s">
        <v>47</v>
      </c>
      <c r="D14" s="17">
        <v>1</v>
      </c>
      <c r="E14" s="17">
        <v>0</v>
      </c>
      <c r="F14" s="17">
        <v>1</v>
      </c>
      <c r="G14" s="17">
        <v>0</v>
      </c>
      <c r="H14" s="18">
        <v>0</v>
      </c>
      <c r="I14" s="18">
        <v>0</v>
      </c>
      <c r="J14" s="18">
        <v>1</v>
      </c>
      <c r="K14" s="18">
        <v>0</v>
      </c>
      <c r="L14" s="26">
        <f t="shared" si="0"/>
        <v>3</v>
      </c>
      <c r="M14" s="27">
        <v>3</v>
      </c>
      <c r="N14" s="28" t="s">
        <v>68</v>
      </c>
    </row>
    <row r="15" spans="1:14" ht="26.25" customHeight="1" thickBot="1">
      <c r="A15" s="16">
        <v>9</v>
      </c>
      <c r="B15" s="13" t="s">
        <v>39</v>
      </c>
      <c r="C15" s="53" t="s">
        <v>48</v>
      </c>
      <c r="D15" s="17">
        <v>1</v>
      </c>
      <c r="E15" s="17">
        <v>1</v>
      </c>
      <c r="F15" s="17">
        <v>1</v>
      </c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26">
        <f t="shared" si="0"/>
        <v>3</v>
      </c>
      <c r="M15" s="27">
        <v>3</v>
      </c>
      <c r="N15" s="28" t="s">
        <v>69</v>
      </c>
    </row>
    <row r="16" spans="1:14" ht="26.25" customHeight="1" thickBot="1">
      <c r="A16" s="16">
        <v>10</v>
      </c>
      <c r="B16" s="13" t="s">
        <v>39</v>
      </c>
      <c r="C16" s="54" t="s">
        <v>49</v>
      </c>
      <c r="D16" s="17">
        <v>1</v>
      </c>
      <c r="E16" s="17">
        <v>1</v>
      </c>
      <c r="F16" s="17">
        <v>0</v>
      </c>
      <c r="G16" s="17">
        <v>0</v>
      </c>
      <c r="H16" s="18">
        <v>1</v>
      </c>
      <c r="I16" s="18">
        <v>1</v>
      </c>
      <c r="J16" s="18">
        <v>1</v>
      </c>
      <c r="K16" s="18">
        <v>0</v>
      </c>
      <c r="L16" s="26">
        <f t="shared" si="0"/>
        <v>5</v>
      </c>
      <c r="M16" s="27">
        <v>4</v>
      </c>
      <c r="N16" s="28" t="s">
        <v>65</v>
      </c>
    </row>
    <row r="17" spans="1:14" ht="26.25" customHeight="1">
      <c r="A17" s="12">
        <v>11</v>
      </c>
      <c r="B17" s="13" t="s">
        <v>39</v>
      </c>
      <c r="C17" s="53" t="s">
        <v>50</v>
      </c>
      <c r="D17" s="17">
        <v>1</v>
      </c>
      <c r="E17" s="17">
        <v>1</v>
      </c>
      <c r="F17" s="17">
        <v>0</v>
      </c>
      <c r="G17" s="17">
        <v>0</v>
      </c>
      <c r="H17" s="18">
        <v>1</v>
      </c>
      <c r="I17" s="18">
        <v>0</v>
      </c>
      <c r="J17" s="18">
        <v>1</v>
      </c>
      <c r="K17" s="18">
        <v>1</v>
      </c>
      <c r="L17" s="26">
        <f t="shared" si="0"/>
        <v>5</v>
      </c>
      <c r="M17" s="27">
        <v>4</v>
      </c>
      <c r="N17" s="28" t="s">
        <v>65</v>
      </c>
    </row>
    <row r="18" spans="1:14" ht="26.25" customHeight="1">
      <c r="A18" s="16">
        <v>12</v>
      </c>
      <c r="B18" s="13" t="s">
        <v>39</v>
      </c>
      <c r="C18" s="53" t="s">
        <v>51</v>
      </c>
      <c r="D18" s="17">
        <v>1</v>
      </c>
      <c r="E18" s="17">
        <v>1</v>
      </c>
      <c r="F18" s="17">
        <v>0</v>
      </c>
      <c r="G18" s="17">
        <v>0</v>
      </c>
      <c r="H18" s="18">
        <v>0</v>
      </c>
      <c r="I18" s="18">
        <v>1</v>
      </c>
      <c r="J18" s="18">
        <v>0</v>
      </c>
      <c r="K18" s="18">
        <v>0</v>
      </c>
      <c r="L18" s="26">
        <f t="shared" si="0"/>
        <v>3</v>
      </c>
      <c r="M18" s="27">
        <v>3</v>
      </c>
      <c r="N18" s="28" t="s">
        <v>65</v>
      </c>
    </row>
    <row r="19" spans="1:14" ht="26.25" customHeight="1">
      <c r="A19" s="12">
        <v>13</v>
      </c>
      <c r="B19" s="13" t="s">
        <v>39</v>
      </c>
      <c r="C19" s="53" t="s">
        <v>52</v>
      </c>
      <c r="D19" s="17">
        <v>0</v>
      </c>
      <c r="E19" s="17">
        <v>1</v>
      </c>
      <c r="F19" s="17">
        <v>1</v>
      </c>
      <c r="G19" s="17">
        <v>0</v>
      </c>
      <c r="H19" s="18">
        <v>0</v>
      </c>
      <c r="I19" s="18">
        <v>0</v>
      </c>
      <c r="J19" s="18">
        <v>0</v>
      </c>
      <c r="K19" s="18">
        <v>1</v>
      </c>
      <c r="L19" s="26">
        <f t="shared" si="0"/>
        <v>3</v>
      </c>
      <c r="M19" s="27">
        <v>3</v>
      </c>
      <c r="N19" s="28" t="s">
        <v>70</v>
      </c>
    </row>
    <row r="20" spans="1:14" ht="26.25" customHeight="1">
      <c r="A20" s="16">
        <v>14</v>
      </c>
      <c r="B20" s="13" t="s">
        <v>39</v>
      </c>
      <c r="C20" s="53" t="s">
        <v>53</v>
      </c>
      <c r="D20" s="17">
        <v>1</v>
      </c>
      <c r="E20" s="17">
        <v>1</v>
      </c>
      <c r="F20" s="17">
        <v>0</v>
      </c>
      <c r="G20" s="17">
        <v>1</v>
      </c>
      <c r="H20" s="18">
        <v>1</v>
      </c>
      <c r="I20" s="18">
        <v>1</v>
      </c>
      <c r="J20" s="18">
        <v>1</v>
      </c>
      <c r="K20" s="18">
        <v>0</v>
      </c>
      <c r="L20" s="26">
        <f t="shared" si="0"/>
        <v>6</v>
      </c>
      <c r="M20" s="27">
        <v>4</v>
      </c>
      <c r="N20" s="28" t="s">
        <v>63</v>
      </c>
    </row>
    <row r="21" spans="1:14" ht="26.25" customHeight="1">
      <c r="A21" s="12">
        <v>15</v>
      </c>
      <c r="B21" s="13" t="s">
        <v>39</v>
      </c>
      <c r="C21" s="53" t="s">
        <v>54</v>
      </c>
      <c r="D21" s="17">
        <v>1</v>
      </c>
      <c r="E21" s="17">
        <v>1</v>
      </c>
      <c r="F21" s="17">
        <v>0</v>
      </c>
      <c r="G21" s="17">
        <v>0</v>
      </c>
      <c r="H21" s="18">
        <v>0</v>
      </c>
      <c r="I21" s="18">
        <v>1</v>
      </c>
      <c r="J21" s="18">
        <v>1</v>
      </c>
      <c r="K21" s="18">
        <v>1</v>
      </c>
      <c r="L21" s="26">
        <f t="shared" si="0"/>
        <v>5</v>
      </c>
      <c r="M21" s="27">
        <v>4</v>
      </c>
      <c r="N21" s="28" t="s">
        <v>70</v>
      </c>
    </row>
    <row r="22" spans="1:14" ht="26.25" customHeight="1">
      <c r="A22" s="16">
        <v>16</v>
      </c>
      <c r="B22" s="13" t="s">
        <v>39</v>
      </c>
      <c r="C22" s="53" t="s">
        <v>55</v>
      </c>
      <c r="D22" s="17">
        <v>1</v>
      </c>
      <c r="E22" s="17">
        <v>1</v>
      </c>
      <c r="F22" s="17">
        <v>1</v>
      </c>
      <c r="G22" s="17">
        <v>1</v>
      </c>
      <c r="H22" s="18">
        <v>0</v>
      </c>
      <c r="I22" s="18">
        <v>0</v>
      </c>
      <c r="J22" s="18">
        <v>0</v>
      </c>
      <c r="K22" s="18">
        <v>0</v>
      </c>
      <c r="L22" s="26">
        <f t="shared" si="0"/>
        <v>4</v>
      </c>
      <c r="M22" s="27">
        <v>3</v>
      </c>
      <c r="N22" s="28" t="s">
        <v>64</v>
      </c>
    </row>
    <row r="23" spans="1:14" ht="26.25" customHeight="1">
      <c r="A23" s="12">
        <v>17</v>
      </c>
      <c r="B23" s="13" t="s">
        <v>39</v>
      </c>
      <c r="C23" s="53" t="s">
        <v>56</v>
      </c>
      <c r="D23" s="17">
        <v>1</v>
      </c>
      <c r="E23" s="17">
        <v>0</v>
      </c>
      <c r="F23" s="17">
        <v>0</v>
      </c>
      <c r="G23" s="17">
        <v>1</v>
      </c>
      <c r="H23" s="18">
        <v>1</v>
      </c>
      <c r="I23" s="18">
        <v>1</v>
      </c>
      <c r="J23" s="18">
        <v>1</v>
      </c>
      <c r="K23" s="18">
        <v>1</v>
      </c>
      <c r="L23" s="26">
        <f t="shared" si="0"/>
        <v>6</v>
      </c>
      <c r="M23" s="27">
        <v>4</v>
      </c>
      <c r="N23" s="28" t="s">
        <v>65</v>
      </c>
    </row>
    <row r="24" spans="1:14" ht="26.25" customHeight="1" thickBot="1">
      <c r="A24" s="16">
        <v>18</v>
      </c>
      <c r="B24" s="13" t="s">
        <v>39</v>
      </c>
      <c r="C24" s="53" t="s">
        <v>57</v>
      </c>
      <c r="D24" s="17">
        <v>0</v>
      </c>
      <c r="E24" s="17">
        <v>0</v>
      </c>
      <c r="F24" s="17">
        <v>1</v>
      </c>
      <c r="G24" s="17">
        <v>0</v>
      </c>
      <c r="H24" s="18">
        <v>1</v>
      </c>
      <c r="I24" s="18">
        <v>0</v>
      </c>
      <c r="J24" s="18">
        <v>1</v>
      </c>
      <c r="K24" s="18">
        <v>0</v>
      </c>
      <c r="L24" s="26">
        <f t="shared" si="0"/>
        <v>3</v>
      </c>
      <c r="M24" s="27">
        <v>3</v>
      </c>
      <c r="N24" s="28" t="s">
        <v>70</v>
      </c>
    </row>
    <row r="25" spans="1:14" ht="26.25" customHeight="1" thickBot="1">
      <c r="A25" s="12">
        <v>19</v>
      </c>
      <c r="B25" s="13" t="s">
        <v>39</v>
      </c>
      <c r="C25" s="55" t="s">
        <v>58</v>
      </c>
      <c r="D25" s="17">
        <v>0</v>
      </c>
      <c r="E25" s="17">
        <v>1</v>
      </c>
      <c r="F25" s="17">
        <v>1</v>
      </c>
      <c r="G25" s="17">
        <v>1</v>
      </c>
      <c r="H25" s="18">
        <v>1</v>
      </c>
      <c r="I25" s="18">
        <v>1</v>
      </c>
      <c r="J25" s="18">
        <v>1</v>
      </c>
      <c r="K25" s="18">
        <v>0</v>
      </c>
      <c r="L25" s="26">
        <f t="shared" si="0"/>
        <v>6</v>
      </c>
      <c r="M25" s="27">
        <v>4</v>
      </c>
      <c r="N25" s="28" t="s">
        <v>65</v>
      </c>
    </row>
    <row r="26" spans="1:14" ht="26.25" customHeight="1" thickTop="1">
      <c r="A26" s="16">
        <v>20</v>
      </c>
      <c r="B26" s="13" t="s">
        <v>39</v>
      </c>
      <c r="C26" s="53" t="s">
        <v>59</v>
      </c>
      <c r="D26" s="17">
        <v>0</v>
      </c>
      <c r="E26" s="17">
        <v>1</v>
      </c>
      <c r="F26" s="17">
        <v>1</v>
      </c>
      <c r="G26" s="17">
        <v>1</v>
      </c>
      <c r="H26" s="18">
        <v>1</v>
      </c>
      <c r="I26" s="18">
        <v>0</v>
      </c>
      <c r="J26" s="18">
        <v>0</v>
      </c>
      <c r="K26" s="18">
        <v>1</v>
      </c>
      <c r="L26" s="26">
        <f t="shared" si="0"/>
        <v>5</v>
      </c>
      <c r="M26" s="27">
        <v>4</v>
      </c>
      <c r="N26" s="28" t="s">
        <v>64</v>
      </c>
    </row>
    <row r="27" spans="1:14" ht="26.25" customHeight="1" thickBot="1">
      <c r="A27" s="12">
        <v>21</v>
      </c>
      <c r="B27" s="13" t="s">
        <v>39</v>
      </c>
      <c r="C27" s="53" t="s">
        <v>60</v>
      </c>
      <c r="D27" s="17">
        <v>1</v>
      </c>
      <c r="E27" s="17">
        <v>1</v>
      </c>
      <c r="F27" s="17">
        <v>1</v>
      </c>
      <c r="G27" s="17">
        <v>1</v>
      </c>
      <c r="H27" s="18">
        <v>1</v>
      </c>
      <c r="I27" s="18">
        <v>1</v>
      </c>
      <c r="J27" s="18">
        <v>1</v>
      </c>
      <c r="K27" s="18">
        <v>1</v>
      </c>
      <c r="L27" s="26">
        <f t="shared" si="0"/>
        <v>8</v>
      </c>
      <c r="M27" s="27">
        <v>5</v>
      </c>
      <c r="N27" s="28"/>
    </row>
    <row r="28" spans="1:14" ht="26.25" customHeight="1" thickBot="1">
      <c r="A28" s="16">
        <v>22</v>
      </c>
      <c r="B28" s="13" t="s">
        <v>39</v>
      </c>
      <c r="C28" s="54" t="s">
        <v>61</v>
      </c>
      <c r="D28" s="17">
        <v>0</v>
      </c>
      <c r="E28" s="17">
        <v>1</v>
      </c>
      <c r="F28" s="17">
        <v>1</v>
      </c>
      <c r="G28" s="17">
        <v>1</v>
      </c>
      <c r="H28" s="18">
        <v>0</v>
      </c>
      <c r="I28" s="18">
        <v>1</v>
      </c>
      <c r="J28" s="18">
        <v>1</v>
      </c>
      <c r="K28" s="18">
        <v>0</v>
      </c>
      <c r="L28" s="26">
        <f t="shared" si="0"/>
        <v>5</v>
      </c>
      <c r="M28" s="27">
        <v>4</v>
      </c>
      <c r="N28" s="28" t="s">
        <v>63</v>
      </c>
    </row>
    <row r="29" spans="1:14" ht="26.25" customHeight="1">
      <c r="A29" s="12">
        <v>23</v>
      </c>
      <c r="B29" s="13"/>
      <c r="C29" s="30"/>
      <c r="D29" s="17"/>
      <c r="E29" s="17"/>
      <c r="F29" s="17"/>
      <c r="G29" s="17"/>
      <c r="H29" s="18"/>
      <c r="I29" s="18"/>
      <c r="J29" s="18"/>
      <c r="K29" s="18"/>
      <c r="L29" s="26">
        <f t="shared" si="0"/>
        <v>0</v>
      </c>
      <c r="M29" s="27"/>
      <c r="N29" s="28"/>
    </row>
    <row r="30" spans="1:14" ht="26.25" customHeight="1">
      <c r="A30" s="16">
        <v>24</v>
      </c>
      <c r="B30" s="13"/>
      <c r="C30" s="30"/>
      <c r="D30" s="17"/>
      <c r="E30" s="17"/>
      <c r="F30" s="17"/>
      <c r="G30" s="17"/>
      <c r="H30" s="18"/>
      <c r="I30" s="18"/>
      <c r="J30" s="18"/>
      <c r="K30" s="18"/>
      <c r="L30" s="26">
        <f t="shared" si="0"/>
        <v>0</v>
      </c>
      <c r="M30" s="27"/>
      <c r="N30" s="28"/>
    </row>
    <row r="31" spans="1:14" ht="26.25" customHeight="1">
      <c r="A31" s="12">
        <v>25</v>
      </c>
      <c r="B31" s="13"/>
      <c r="C31" s="30"/>
      <c r="D31" s="17"/>
      <c r="E31" s="17"/>
      <c r="F31" s="17"/>
      <c r="G31" s="17"/>
      <c r="H31" s="18"/>
      <c r="I31" s="18"/>
      <c r="J31" s="18"/>
      <c r="K31" s="18"/>
      <c r="L31" s="26">
        <f t="shared" si="0"/>
        <v>0</v>
      </c>
      <c r="M31" s="27"/>
      <c r="N31" s="28"/>
    </row>
    <row r="32" spans="1:14" ht="26.25" customHeight="1">
      <c r="A32" s="16">
        <v>26</v>
      </c>
      <c r="B32" s="29" t="s">
        <v>19</v>
      </c>
      <c r="C32" s="21" t="s">
        <v>19</v>
      </c>
      <c r="D32" s="17"/>
      <c r="E32" s="17"/>
      <c r="F32" s="17"/>
      <c r="G32" s="17"/>
      <c r="H32" s="18"/>
      <c r="I32" s="18"/>
      <c r="J32" s="18"/>
      <c r="K32" s="18"/>
      <c r="L32" s="26">
        <f t="shared" si="0"/>
        <v>0</v>
      </c>
      <c r="M32" s="27"/>
      <c r="N32" s="18"/>
    </row>
    <row r="33" spans="3:14" ht="15.75">
      <c r="C33" s="20" t="s">
        <v>10</v>
      </c>
      <c r="D33" s="17">
        <f aca="true" t="shared" si="1" ref="D33:K33">SUM(D7:D32)</f>
        <v>16</v>
      </c>
      <c r="E33" s="17">
        <f t="shared" si="1"/>
        <v>18</v>
      </c>
      <c r="F33" s="17">
        <f t="shared" si="1"/>
        <v>16</v>
      </c>
      <c r="G33" s="17">
        <f t="shared" si="1"/>
        <v>12</v>
      </c>
      <c r="H33" s="17">
        <f t="shared" si="1"/>
        <v>12</v>
      </c>
      <c r="I33" s="17">
        <f t="shared" si="1"/>
        <v>13</v>
      </c>
      <c r="J33" s="17">
        <f t="shared" si="1"/>
        <v>14</v>
      </c>
      <c r="K33" s="17">
        <f t="shared" si="1"/>
        <v>12</v>
      </c>
      <c r="L33" s="36">
        <f>AVERAGE(L7:L32)</f>
        <v>4.346153846153846</v>
      </c>
      <c r="M33" s="36">
        <f>AVERAGE(M7:M32)</f>
        <v>3.8636363636363638</v>
      </c>
      <c r="N33" s="18"/>
    </row>
    <row r="34" s="33" customFormat="1" ht="15.75"/>
    <row r="35" spans="2:9" s="33" customFormat="1" ht="15.75" customHeight="1">
      <c r="B35" s="35" t="s">
        <v>15</v>
      </c>
      <c r="C35" s="34" t="s">
        <v>62</v>
      </c>
      <c r="D35" s="39" t="s">
        <v>11</v>
      </c>
      <c r="E35" s="39"/>
      <c r="F35" s="39"/>
      <c r="G35" s="39"/>
      <c r="H35" s="39"/>
      <c r="I35" s="39"/>
    </row>
    <row r="36" spans="2:6" s="33" customFormat="1" ht="15.75">
      <c r="B36" s="39"/>
      <c r="C36" s="39"/>
      <c r="D36" s="39"/>
      <c r="E36" s="39"/>
      <c r="F36" s="39"/>
    </row>
    <row r="37" s="33" customFormat="1" ht="15.75"/>
    <row r="38" s="33" customFormat="1" ht="15.75"/>
    <row r="39" s="33" customFormat="1" ht="15.75"/>
    <row r="40" s="33" customFormat="1" ht="15.75"/>
  </sheetData>
  <sheetProtection formatCells="0" formatColumns="0" deleteColumns="0" deleteRows="0"/>
  <mergeCells count="1">
    <mergeCell ref="D5:K5"/>
  </mergeCells>
  <printOptions/>
  <pageMargins left="0.35433070866141736" right="0.35433070866141736" top="0.1968503937007874" bottom="0.3937007874015748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5.8515625" style="0" customWidth="1"/>
    <col min="2" max="2" width="15.8515625" style="0" customWidth="1"/>
    <col min="3" max="3" width="6.421875" style="0" customWidth="1"/>
    <col min="5" max="5" width="7.140625" style="0" customWidth="1"/>
    <col min="7" max="7" width="6.8515625" style="0" customWidth="1"/>
    <col min="8" max="8" width="8.28125" style="0" customWidth="1"/>
    <col min="9" max="9" width="6.8515625" style="0" customWidth="1"/>
    <col min="10" max="10" width="8.8515625" style="0" customWidth="1"/>
    <col min="11" max="11" width="7.00390625" style="0" customWidth="1"/>
  </cols>
  <sheetData>
    <row r="1" ht="15">
      <c r="A1" s="52" t="s">
        <v>37</v>
      </c>
    </row>
    <row r="2" spans="1:9" ht="15.7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40"/>
      <c r="B3" s="40"/>
      <c r="C3" s="40"/>
      <c r="D3" s="40"/>
      <c r="E3" s="40"/>
      <c r="F3" s="40"/>
      <c r="G3" s="40"/>
      <c r="H3" s="40"/>
      <c r="I3" s="40"/>
    </row>
    <row r="4" spans="1:9" s="44" customFormat="1" ht="15.75">
      <c r="A4" s="43" t="s">
        <v>24</v>
      </c>
      <c r="B4" s="37" t="s">
        <v>38</v>
      </c>
      <c r="C4" s="40"/>
      <c r="D4" s="40"/>
      <c r="E4" s="40"/>
      <c r="F4" s="40"/>
      <c r="G4" s="40"/>
      <c r="H4" s="40"/>
      <c r="I4" s="40"/>
    </row>
    <row r="5" spans="1:9" s="44" customFormat="1" ht="15.75">
      <c r="A5" s="45" t="s">
        <v>25</v>
      </c>
      <c r="B5" s="41">
        <v>7</v>
      </c>
      <c r="C5" s="40"/>
      <c r="D5" s="40"/>
      <c r="E5" s="40"/>
      <c r="F5" s="40"/>
      <c r="G5" s="40"/>
      <c r="H5" s="40"/>
      <c r="I5" s="40"/>
    </row>
    <row r="6" spans="1:9" s="44" customFormat="1" ht="15.75">
      <c r="A6" s="45" t="s">
        <v>21</v>
      </c>
      <c r="B6" s="42">
        <v>42868</v>
      </c>
      <c r="C6" s="40"/>
      <c r="D6" s="40"/>
      <c r="E6" s="40"/>
      <c r="F6" s="40"/>
      <c r="G6" s="40"/>
      <c r="H6" s="40"/>
      <c r="I6" s="40"/>
    </row>
    <row r="7" spans="1:9" ht="15.75">
      <c r="A7" s="40"/>
      <c r="B7" s="40"/>
      <c r="C7" s="40"/>
      <c r="D7" s="40"/>
      <c r="E7" s="40"/>
      <c r="F7" s="40"/>
      <c r="G7" s="40"/>
      <c r="H7" s="40"/>
      <c r="I7" s="40"/>
    </row>
    <row r="8" spans="1:15" ht="31.5" customHeight="1">
      <c r="A8" s="58" t="s">
        <v>16</v>
      </c>
      <c r="B8" s="58" t="s">
        <v>26</v>
      </c>
      <c r="C8" s="58" t="s">
        <v>17</v>
      </c>
      <c r="D8" s="58"/>
      <c r="E8" s="59" t="s">
        <v>31</v>
      </c>
      <c r="F8" s="59"/>
      <c r="G8" s="59" t="s">
        <v>32</v>
      </c>
      <c r="H8" s="59"/>
      <c r="I8" s="59" t="s">
        <v>33</v>
      </c>
      <c r="J8" s="59"/>
      <c r="K8" s="59" t="s">
        <v>34</v>
      </c>
      <c r="L8" s="59"/>
      <c r="M8" s="61" t="s">
        <v>29</v>
      </c>
      <c r="N8" s="61" t="s">
        <v>28</v>
      </c>
      <c r="O8" s="61" t="s">
        <v>27</v>
      </c>
    </row>
    <row r="9" spans="1:15" ht="45">
      <c r="A9" s="60"/>
      <c r="B9" s="58"/>
      <c r="C9" s="46" t="s">
        <v>35</v>
      </c>
      <c r="D9" s="46" t="s">
        <v>36</v>
      </c>
      <c r="E9" s="46" t="s">
        <v>35</v>
      </c>
      <c r="F9" s="46" t="s">
        <v>36</v>
      </c>
      <c r="G9" s="46" t="s">
        <v>35</v>
      </c>
      <c r="H9" s="46" t="s">
        <v>36</v>
      </c>
      <c r="I9" s="46" t="s">
        <v>35</v>
      </c>
      <c r="J9" s="46" t="s">
        <v>36</v>
      </c>
      <c r="K9" s="46" t="s">
        <v>35</v>
      </c>
      <c r="L9" s="46" t="s">
        <v>36</v>
      </c>
      <c r="M9" s="61"/>
      <c r="N9" s="61"/>
      <c r="O9" s="61"/>
    </row>
    <row r="10" spans="1:15" ht="35.25" customHeight="1">
      <c r="A10" s="47" t="s">
        <v>39</v>
      </c>
      <c r="B10" s="48">
        <v>22</v>
      </c>
      <c r="C10" s="49">
        <v>22</v>
      </c>
      <c r="D10" s="50">
        <f>C10/B10*100</f>
        <v>100</v>
      </c>
      <c r="E10" s="49">
        <v>5</v>
      </c>
      <c r="F10" s="50">
        <f>E10/C10*100</f>
        <v>22.727272727272727</v>
      </c>
      <c r="G10" s="49">
        <v>9</v>
      </c>
      <c r="H10" s="50">
        <f>G10/C10*100</f>
        <v>40.909090909090914</v>
      </c>
      <c r="I10" s="49">
        <v>8</v>
      </c>
      <c r="J10" s="50">
        <f>I10/C10*100</f>
        <v>36.36363636363637</v>
      </c>
      <c r="K10" s="49">
        <v>0</v>
      </c>
      <c r="L10" s="50">
        <f>K10/C10*100</f>
        <v>0</v>
      </c>
      <c r="M10" s="50">
        <f>(C10-K10)/C10*100</f>
        <v>100</v>
      </c>
      <c r="N10" s="50">
        <f>(E10+G10)/C10*100</f>
        <v>63.63636363636363</v>
      </c>
      <c r="O10" s="51">
        <f>(E10*5+G10*4+I10*3+K10*2)/C10</f>
        <v>3.8636363636363638</v>
      </c>
    </row>
  </sheetData>
  <sheetProtection/>
  <mergeCells count="11">
    <mergeCell ref="N8:N9"/>
    <mergeCell ref="O8:O9"/>
    <mergeCell ref="K8:L8"/>
    <mergeCell ref="M8:M9"/>
    <mergeCell ref="A2:I2"/>
    <mergeCell ref="C8:D8"/>
    <mergeCell ref="E8:F8"/>
    <mergeCell ref="G8:H8"/>
    <mergeCell ref="A8:A9"/>
    <mergeCell ref="B8:B9"/>
    <mergeCell ref="I8:J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2016-10-18T05:50:40Z</cp:lastPrinted>
  <dcterms:created xsi:type="dcterms:W3CDTF">2006-09-16T00:00:00Z</dcterms:created>
  <dcterms:modified xsi:type="dcterms:W3CDTF">2017-05-15T16:21:15Z</dcterms:modified>
  <cp:category/>
  <cp:version/>
  <cp:contentType/>
  <cp:contentStatus/>
</cp:coreProperties>
</file>